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3720" yWindow="0" windowWidth="19420" windowHeight="11020"/>
  </bookViews>
  <sheets>
    <sheet name="Hostel,Food" sheetId="7" r:id="rId1"/>
    <sheet name="Sheet1" sheetId="8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7" l="1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11" i="7"/>
  <c r="P31" i="7"/>
</calcChain>
</file>

<file path=xl/sharedStrings.xml><?xml version="1.0" encoding="utf-8"?>
<sst xmlns="http://schemas.openxmlformats.org/spreadsheetml/2006/main" count="105" uniqueCount="70">
  <si>
    <t>FULL NAME</t>
  </si>
  <si>
    <t>TOTAL</t>
  </si>
  <si>
    <t>TOTAL =========&gt;</t>
  </si>
  <si>
    <t>M</t>
  </si>
  <si>
    <t xml:space="preserve">IBAN: </t>
  </si>
  <si>
    <t>BIC:</t>
  </si>
  <si>
    <t>DVVF c./o. Dr. Holger Hansel</t>
  </si>
  <si>
    <t>DE53 6035 0130 0000 1089 02</t>
  </si>
  <si>
    <t>BBKRDE6BXXX</t>
  </si>
  <si>
    <t>x</t>
  </si>
  <si>
    <t>Belt</t>
  </si>
  <si>
    <t>*necessarry to divide the groups</t>
  </si>
  <si>
    <t>Country</t>
  </si>
  <si>
    <t>Dinner</t>
  </si>
  <si>
    <t>Noodles  &amp; fries; salad &amp; vegetables</t>
  </si>
  <si>
    <t>Bolognese, “Schnitzel”</t>
  </si>
  <si>
    <t>Lunch</t>
  </si>
  <si>
    <t>Salisbury steak, german sausage (beef)</t>
  </si>
  <si>
    <t>Chicken, plate of wurst (cold) with bread</t>
  </si>
  <si>
    <t xml:space="preserve">Pork goulash, “Schnitzel” </t>
  </si>
  <si>
    <t xml:space="preserve">Dinner </t>
  </si>
  <si>
    <t xml:space="preserve">Meatballs, turkey “Schnitzel”, </t>
  </si>
  <si>
    <t>Plate of “wurst” (cold) with cheese &amp; bread</t>
  </si>
  <si>
    <t>Beef goulash, “Bratwurst”</t>
  </si>
  <si>
    <t>Please transfer the money (amount shown above next to "total")</t>
  </si>
  <si>
    <t>to the following bank account:</t>
  </si>
  <si>
    <t>recipient</t>
  </si>
  <si>
    <t>subject:</t>
  </si>
  <si>
    <t>comments</t>
  </si>
  <si>
    <t>please note here, if you have any addtional wishes</t>
  </si>
  <si>
    <t>dorm</t>
  </si>
  <si>
    <t>double</t>
  </si>
  <si>
    <r>
      <t>Friday, May 13</t>
    </r>
    <r>
      <rPr>
        <b/>
        <vertAlign val="superscript"/>
        <sz val="12"/>
        <color theme="1"/>
        <rFont val="Copperplate Gothic Light"/>
        <family val="2"/>
      </rPr>
      <t>th</t>
    </r>
    <r>
      <rPr>
        <b/>
        <sz val="12"/>
        <color theme="1"/>
        <rFont val="Copperplate Gothic Light"/>
        <family val="2"/>
      </rPr>
      <t xml:space="preserve"> 2016</t>
    </r>
  </si>
  <si>
    <r>
      <t>For muslims</t>
    </r>
    <r>
      <rPr>
        <sz val="12"/>
        <color theme="1"/>
        <rFont val="Copperplate Gothic Light"/>
        <family val="2"/>
      </rPr>
      <t>: Calamares (fried squid)</t>
    </r>
  </si>
  <si>
    <r>
      <t>Saturday, May 14</t>
    </r>
    <r>
      <rPr>
        <b/>
        <vertAlign val="superscript"/>
        <sz val="12"/>
        <color theme="1"/>
        <rFont val="Copperplate Gothic Light"/>
        <family val="2"/>
      </rPr>
      <t>th</t>
    </r>
    <r>
      <rPr>
        <b/>
        <sz val="12"/>
        <color theme="1"/>
        <rFont val="Copperplate Gothic Light"/>
        <family val="2"/>
      </rPr>
      <t xml:space="preserve"> 2016</t>
    </r>
  </si>
  <si>
    <r>
      <t>Sunday, May 15</t>
    </r>
    <r>
      <rPr>
        <b/>
        <vertAlign val="superscript"/>
        <sz val="12"/>
        <color theme="1"/>
        <rFont val="Copperplate Gothic Light"/>
        <family val="2"/>
      </rPr>
      <t>th</t>
    </r>
    <r>
      <rPr>
        <b/>
        <sz val="12"/>
        <color theme="1"/>
        <rFont val="Copperplate Gothic Light"/>
        <family val="2"/>
      </rPr>
      <t xml:space="preserve"> 2016</t>
    </r>
  </si>
  <si>
    <r>
      <t>For muslims</t>
    </r>
    <r>
      <rPr>
        <sz val="12"/>
        <color theme="1"/>
        <rFont val="Copperplate Gothic Light"/>
        <family val="2"/>
      </rPr>
      <t>: fish</t>
    </r>
  </si>
  <si>
    <r>
      <t>Monday, May 16</t>
    </r>
    <r>
      <rPr>
        <b/>
        <vertAlign val="superscript"/>
        <sz val="12"/>
        <color theme="1"/>
        <rFont val="Copperplate Gothic Light"/>
        <family val="2"/>
      </rPr>
      <t>th</t>
    </r>
    <r>
      <rPr>
        <b/>
        <sz val="12"/>
        <color theme="1"/>
        <rFont val="Copperplate Gothic Light"/>
        <family val="2"/>
      </rPr>
      <t xml:space="preserve"> 2016</t>
    </r>
  </si>
  <si>
    <t>Dinner  + Farewell-party</t>
  </si>
  <si>
    <t>Contact Person</t>
  </si>
  <si>
    <t>E-Mail</t>
  </si>
  <si>
    <t>Age</t>
  </si>
  <si>
    <t>dorm: 28 €; double: 35 €</t>
  </si>
  <si>
    <t>Deadline of Submission: April 5th</t>
  </si>
  <si>
    <t>please type: "dorm" or "double"</t>
  </si>
  <si>
    <t>Please type: "x" if you want a meal</t>
  </si>
  <si>
    <t>Date of Birth</t>
  </si>
  <si>
    <t>SEX</t>
  </si>
  <si>
    <t>sleep Hostel</t>
  </si>
  <si>
    <t>enter DOB on left, to get age calculated</t>
  </si>
  <si>
    <t>travel schedule</t>
  </si>
  <si>
    <t>Test Name</t>
  </si>
  <si>
    <t>Test Second Name</t>
  </si>
  <si>
    <t>F</t>
  </si>
  <si>
    <t>Yellow 2</t>
  </si>
  <si>
    <t>DD.MM.YYYY</t>
  </si>
  <si>
    <t>sleep Hostel*</t>
  </si>
  <si>
    <t>*if you want to sleep in a HOTEL, unfortunately you need to find one on your own</t>
  </si>
  <si>
    <t>arrival</t>
  </si>
  <si>
    <t>departure</t>
  </si>
  <si>
    <t>Blue 3</t>
  </si>
  <si>
    <t xml:space="preserve"> </t>
  </si>
  <si>
    <t>phone</t>
  </si>
  <si>
    <t>Date</t>
  </si>
  <si>
    <t>Time</t>
  </si>
  <si>
    <t>number of PAX</t>
  </si>
  <si>
    <t>Airline &amp;      flight no.</t>
  </si>
  <si>
    <t>*if you arrive in multiple groups, please indicate so</t>
  </si>
  <si>
    <t>SEMINAR2016 - "name of your country"</t>
  </si>
  <si>
    <t>3rd EVVF Seminar 2016 in Frankfurt/Main - Germany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</si>
</sst>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€&quot;_-;\-* #,##0.00\ &quot;€&quot;_-;_-* &quot;-&quot;??\ &quot;€&quot;_-;_-@_-"/>
    <numFmt numFmtId="165" formatCode="#,##0\ [$€-1];[Red]\-#,##0\ [$€-1]"/>
    <numFmt numFmtId="166" formatCode="_ &quot;€&quot;\ * #,##0_ ;_ &quot;€&quot;\ * \-#,##0_ ;_ &quot;€&quot;\ * &quot;-&quot;??_ ;_ @_ "/>
    <numFmt numFmtId="167" formatCode="d/m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opperplate Gothic Light"/>
      <family val="2"/>
    </font>
    <font>
      <sz val="11"/>
      <color indexed="8"/>
      <name val="Calibri"/>
      <family val="2"/>
    </font>
    <font>
      <sz val="11"/>
      <color theme="1"/>
      <name val="Copperplate Gothic Light"/>
      <family val="2"/>
    </font>
    <font>
      <b/>
      <sz val="18"/>
      <color theme="1"/>
      <name val="Copperplate Gothic Light"/>
      <family val="2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b/>
      <sz val="12"/>
      <color rgb="FFFF0000"/>
      <name val="Copperplate Gothic Light"/>
      <family val="2"/>
    </font>
    <font>
      <sz val="14"/>
      <name val="Copperplate Gothic Light"/>
      <family val="2"/>
    </font>
    <font>
      <sz val="12"/>
      <name val="Copperplate Gothic Light"/>
      <family val="2"/>
    </font>
    <font>
      <sz val="14"/>
      <color theme="1"/>
      <name val="Copperplate Gothic Light"/>
      <family val="2"/>
    </font>
    <font>
      <b/>
      <sz val="14"/>
      <color theme="1"/>
      <name val="Copperplate Gothic Light"/>
      <family val="2"/>
    </font>
    <font>
      <b/>
      <vertAlign val="superscript"/>
      <sz val="12"/>
      <color theme="1"/>
      <name val="Copperplate Gothic Light"/>
      <family val="2"/>
    </font>
    <font>
      <b/>
      <sz val="16"/>
      <color theme="1"/>
      <name val="Copperplate Gothic Light"/>
      <family val="2"/>
    </font>
    <font>
      <strike/>
      <sz val="14"/>
      <name val="Copperplate Gothic Light"/>
      <family val="2"/>
    </font>
    <font>
      <b/>
      <sz val="22"/>
      <color theme="1"/>
      <name val="Copperplate Gothic Light"/>
      <family val="2"/>
    </font>
    <font>
      <b/>
      <sz val="16"/>
      <name val="Copperplate Gothic Light"/>
      <family val="2"/>
    </font>
    <font>
      <b/>
      <sz val="11"/>
      <color theme="1"/>
      <name val="Copperplate Gothic Light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opperplate Gothic Bold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0000"/>
      </right>
      <top/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/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rgb="FFFF0000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2" xfId="0" applyFont="1" applyFill="1" applyBorder="1" applyAlignment="1">
      <alignment horizontal="right"/>
    </xf>
    <xf numFmtId="0" fontId="2" fillId="4" borderId="7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67" fontId="7" fillId="5" borderId="3" xfId="0" applyNumberFormat="1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left" vertical="center" wrapText="1"/>
    </xf>
    <xf numFmtId="0" fontId="9" fillId="10" borderId="11" xfId="0" applyFont="1" applyFill="1" applyBorder="1" applyAlignment="1">
      <alignment horizontal="center" vertical="center" wrapText="1"/>
    </xf>
    <xf numFmtId="14" fontId="9" fillId="10" borderId="11" xfId="0" applyNumberFormat="1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left" vertical="center" wrapText="1"/>
    </xf>
    <xf numFmtId="0" fontId="11" fillId="10" borderId="11" xfId="0" applyFont="1" applyFill="1" applyBorder="1" applyAlignment="1">
      <alignment horizontal="center" vertical="center" wrapText="1"/>
    </xf>
    <xf numFmtId="14" fontId="11" fillId="10" borderId="11" xfId="0" applyNumberFormat="1" applyFont="1" applyFill="1" applyBorder="1" applyAlignment="1">
      <alignment horizontal="center" vertical="center" wrapText="1"/>
    </xf>
    <xf numFmtId="0" fontId="6" fillId="1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center" vertical="center" wrapText="1"/>
    </xf>
    <xf numFmtId="14" fontId="11" fillId="9" borderId="11" xfId="0" applyNumberFormat="1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11" fillId="9" borderId="5" xfId="0" applyFont="1" applyFill="1" applyBorder="1" applyAlignment="1">
      <alignment vertical="center"/>
    </xf>
    <xf numFmtId="0" fontId="11" fillId="8" borderId="11" xfId="0" applyFont="1" applyFill="1" applyBorder="1" applyAlignment="1">
      <alignment horizontal="left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4" borderId="2" xfId="0" applyFont="1" applyFill="1" applyBorder="1" applyAlignment="1"/>
    <xf numFmtId="0" fontId="2" fillId="4" borderId="3" xfId="0" applyFont="1" applyFill="1" applyBorder="1" applyAlignment="1"/>
    <xf numFmtId="0" fontId="14" fillId="4" borderId="0" xfId="0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/>
    </xf>
    <xf numFmtId="0" fontId="2" fillId="4" borderId="12" xfId="0" applyFont="1" applyFill="1" applyBorder="1" applyAlignment="1"/>
    <xf numFmtId="0" fontId="2" fillId="4" borderId="11" xfId="0" applyFont="1" applyFill="1" applyBorder="1" applyAlignment="1"/>
    <xf numFmtId="14" fontId="9" fillId="0" borderId="15" xfId="0" applyNumberFormat="1" applyFont="1" applyBorder="1" applyAlignment="1">
      <alignment horizontal="center" vertical="center" wrapText="1"/>
    </xf>
    <xf numFmtId="14" fontId="11" fillId="10" borderId="15" xfId="0" applyNumberFormat="1" applyFont="1" applyFill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4" fontId="11" fillId="9" borderId="15" xfId="0" applyNumberFormat="1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167" fontId="7" fillId="1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15" xfId="0" applyFont="1" applyBorder="1" applyAlignment="1">
      <alignment horizontal="center" vertical="center" wrapText="1"/>
    </xf>
    <xf numFmtId="166" fontId="17" fillId="6" borderId="9" xfId="1" applyNumberFormat="1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14" fontId="11" fillId="8" borderId="11" xfId="0" applyNumberFormat="1" applyFont="1" applyFill="1" applyBorder="1" applyAlignment="1">
      <alignment horizontal="center" vertical="center" wrapText="1"/>
    </xf>
    <xf numFmtId="0" fontId="4" fillId="7" borderId="5" xfId="0" applyFont="1" applyFill="1" applyBorder="1" applyAlignment="1"/>
    <xf numFmtId="0" fontId="4" fillId="7" borderId="9" xfId="0" applyFont="1" applyFill="1" applyBorder="1"/>
    <xf numFmtId="0" fontId="4" fillId="7" borderId="0" xfId="0" applyFont="1" applyFill="1"/>
    <xf numFmtId="0" fontId="4" fillId="7" borderId="9" xfId="0" applyFont="1" applyFill="1" applyBorder="1" applyAlignment="1"/>
    <xf numFmtId="0" fontId="4" fillId="7" borderId="1" xfId="0" applyFont="1" applyFill="1" applyBorder="1" applyAlignment="1"/>
    <xf numFmtId="1" fontId="9" fillId="0" borderId="12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10" borderId="12" xfId="0" applyNumberFormat="1" applyFont="1" applyFill="1" applyBorder="1" applyAlignment="1">
      <alignment horizontal="center" vertical="center" wrapText="1"/>
    </xf>
    <xf numFmtId="1" fontId="9" fillId="10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center"/>
    </xf>
    <xf numFmtId="0" fontId="9" fillId="10" borderId="17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8" borderId="1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right"/>
    </xf>
    <xf numFmtId="0" fontId="18" fillId="7" borderId="5" xfId="0" applyFont="1" applyFill="1" applyBorder="1" applyAlignment="1">
      <alignment vertical="center" wrapText="1"/>
    </xf>
    <xf numFmtId="0" fontId="18" fillId="7" borderId="9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67" fontId="7" fillId="1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7" fontId="7" fillId="10" borderId="16" xfId="0" applyNumberFormat="1" applyFont="1" applyFill="1" applyBorder="1" applyAlignment="1">
      <alignment horizontal="center" vertical="center" wrapText="1"/>
    </xf>
    <xf numFmtId="166" fontId="9" fillId="6" borderId="11" xfId="1" applyNumberFormat="1" applyFont="1" applyFill="1" applyBorder="1" applyAlignment="1">
      <alignment horizontal="center" vertical="center" wrapText="1"/>
    </xf>
    <xf numFmtId="165" fontId="7" fillId="6" borderId="11" xfId="0" applyNumberFormat="1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67" fontId="7" fillId="5" borderId="16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0" fontId="6" fillId="0" borderId="24" xfId="0" applyFont="1" applyBorder="1"/>
    <xf numFmtId="0" fontId="6" fillId="0" borderId="25" xfId="0" applyFont="1" applyBorder="1"/>
    <xf numFmtId="0" fontId="20" fillId="0" borderId="25" xfId="5" applyFont="1" applyBorder="1"/>
    <xf numFmtId="0" fontId="4" fillId="0" borderId="26" xfId="0" applyFont="1" applyBorder="1"/>
    <xf numFmtId="0" fontId="6" fillId="0" borderId="27" xfId="0" applyFont="1" applyBorder="1"/>
    <xf numFmtId="0" fontId="6" fillId="0" borderId="0" xfId="0" applyFont="1" applyBorder="1"/>
    <xf numFmtId="0" fontId="4" fillId="0" borderId="0" xfId="0" applyFont="1" applyBorder="1"/>
    <xf numFmtId="0" fontId="4" fillId="0" borderId="28" xfId="0" applyFont="1" applyBorder="1"/>
    <xf numFmtId="0" fontId="4" fillId="0" borderId="27" xfId="0" applyFont="1" applyBorder="1"/>
    <xf numFmtId="0" fontId="6" fillId="0" borderId="29" xfId="0" applyFont="1" applyBorder="1"/>
    <xf numFmtId="0" fontId="6" fillId="0" borderId="30" xfId="0" applyFont="1" applyBorder="1"/>
    <xf numFmtId="0" fontId="4" fillId="0" borderId="30" xfId="0" applyFont="1" applyBorder="1"/>
    <xf numFmtId="0" fontId="4" fillId="0" borderId="31" xfId="0" applyFont="1" applyBorder="1"/>
    <xf numFmtId="0" fontId="16" fillId="2" borderId="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7" fontId="7" fillId="5" borderId="1" xfId="0" applyNumberFormat="1" applyFont="1" applyFill="1" applyBorder="1" applyAlignment="1">
      <alignment horizontal="center" vertical="top" wrapText="1"/>
    </xf>
    <xf numFmtId="167" fontId="7" fillId="5" borderId="2" xfId="0" applyNumberFormat="1" applyFont="1" applyFill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165" fontId="10" fillId="0" borderId="18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0" fillId="0" borderId="19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2" fillId="5" borderId="1" xfId="0" applyFont="1" applyFill="1" applyBorder="1" applyAlignment="1">
      <alignment horizontal="right" vertical="center" wrapText="1"/>
    </xf>
    <xf numFmtId="0" fontId="12" fillId="5" borderId="2" xfId="0" applyFont="1" applyFill="1" applyBorder="1" applyAlignment="1">
      <alignment horizontal="right" vertical="center" wrapText="1"/>
    </xf>
    <xf numFmtId="0" fontId="12" fillId="5" borderId="3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right"/>
    </xf>
    <xf numFmtId="167" fontId="7" fillId="5" borderId="3" xfId="0" applyNumberFormat="1" applyFont="1" applyFill="1" applyBorder="1" applyAlignment="1">
      <alignment horizontal="center" vertical="top" wrapText="1"/>
    </xf>
    <xf numFmtId="165" fontId="7" fillId="6" borderId="20" xfId="0" applyNumberFormat="1" applyFont="1" applyFill="1" applyBorder="1" applyAlignment="1">
      <alignment horizontal="center" vertical="center" wrapText="1"/>
    </xf>
    <xf numFmtId="165" fontId="7" fillId="6" borderId="8" xfId="0" applyNumberFormat="1" applyFont="1" applyFill="1" applyBorder="1" applyAlignment="1">
      <alignment horizontal="center" vertical="center" wrapText="1"/>
    </xf>
    <xf numFmtId="165" fontId="7" fillId="6" borderId="1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2" fillId="7" borderId="21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6">
    <cellStyle name="Currency" xfId="1" builtinId="4"/>
    <cellStyle name="Euro" xfId="3"/>
    <cellStyle name="Hyperlink" xfId="5" builtinId="8"/>
    <cellStyle name="Normal" xfId="0" builtinId="0"/>
    <cellStyle name="Währung 2" xfId="2"/>
    <cellStyle name="Währung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52"/>
  <sheetViews>
    <sheetView tabSelected="1" zoomScale="70" zoomScaleNormal="70" zoomScalePageLayoutView="70" workbookViewId="0">
      <selection activeCell="P12" sqref="P12"/>
    </sheetView>
  </sheetViews>
  <sheetFormatPr baseColWidth="10" defaultRowHeight="13" x14ac:dyDescent="0"/>
  <cols>
    <col min="1" max="1" width="5" style="1" customWidth="1"/>
    <col min="2" max="2" width="44.83203125" style="1" customWidth="1"/>
    <col min="3" max="3" width="18.5" style="1" customWidth="1"/>
    <col min="4" max="4" width="18" style="1" customWidth="1"/>
    <col min="5" max="5" width="14.1640625" style="1" customWidth="1"/>
    <col min="6" max="6" width="16.6640625" style="1" customWidth="1"/>
    <col min="7" max="7" width="14.1640625" style="1" customWidth="1"/>
    <col min="8" max="8" width="18" style="1" customWidth="1"/>
    <col min="9" max="14" width="14.1640625" style="1" customWidth="1"/>
    <col min="15" max="15" width="15.5" style="1" customWidth="1"/>
    <col min="16" max="16" width="16.83203125" style="1" customWidth="1"/>
    <col min="17" max="17" width="37.33203125" style="1" customWidth="1"/>
    <col min="18" max="16384" width="10.83203125" style="1"/>
  </cols>
  <sheetData>
    <row r="1" spans="1:18" ht="25">
      <c r="A1" s="119" t="s">
        <v>69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8" ht="22" thickBot="1">
      <c r="A2" s="121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8" ht="33" customHeight="1" thickBot="1">
      <c r="A3" s="140" t="s">
        <v>12</v>
      </c>
      <c r="B3" s="141"/>
      <c r="C3" s="2"/>
      <c r="D3" s="3"/>
      <c r="E3" s="3"/>
      <c r="F3" s="3"/>
      <c r="G3" s="47"/>
      <c r="H3" s="47"/>
      <c r="I3" s="48"/>
      <c r="J3" s="154" t="s">
        <v>50</v>
      </c>
      <c r="K3" s="155"/>
      <c r="L3" s="152" t="s">
        <v>58</v>
      </c>
      <c r="M3" s="91" t="s">
        <v>63</v>
      </c>
      <c r="N3" s="92" t="s">
        <v>64</v>
      </c>
      <c r="O3" s="93" t="s">
        <v>65</v>
      </c>
      <c r="P3" s="93" t="s">
        <v>66</v>
      </c>
    </row>
    <row r="4" spans="1:18" ht="33" customHeight="1" thickBot="1">
      <c r="A4" s="88"/>
      <c r="B4" s="49" t="s">
        <v>39</v>
      </c>
      <c r="C4" s="2"/>
      <c r="D4" s="3"/>
      <c r="E4" s="3"/>
      <c r="F4" s="3"/>
      <c r="G4" s="47"/>
      <c r="H4" s="47"/>
      <c r="I4" s="48"/>
      <c r="J4" s="156"/>
      <c r="K4" s="157"/>
      <c r="L4" s="153"/>
      <c r="M4" s="73"/>
      <c r="N4" s="69"/>
      <c r="O4" s="89"/>
      <c r="P4" s="72"/>
      <c r="Q4" s="94" t="s">
        <v>67</v>
      </c>
    </row>
    <row r="5" spans="1:18" ht="33" customHeight="1" thickBot="1">
      <c r="A5" s="5"/>
      <c r="B5" s="6" t="s">
        <v>40</v>
      </c>
      <c r="C5" s="2"/>
      <c r="D5" s="3"/>
      <c r="E5" s="3"/>
      <c r="F5" s="3"/>
      <c r="G5" s="47"/>
      <c r="H5" s="47"/>
      <c r="I5" s="48"/>
      <c r="J5" s="156"/>
      <c r="K5" s="157"/>
      <c r="L5" s="152" t="s">
        <v>59</v>
      </c>
      <c r="M5" s="91" t="s">
        <v>63</v>
      </c>
      <c r="N5" s="92" t="s">
        <v>64</v>
      </c>
      <c r="O5" s="93" t="s">
        <v>65</v>
      </c>
      <c r="P5" s="93" t="s">
        <v>66</v>
      </c>
    </row>
    <row r="6" spans="1:18" ht="33" customHeight="1" thickBot="1">
      <c r="A6" s="5"/>
      <c r="B6" s="6" t="s">
        <v>62</v>
      </c>
      <c r="C6" s="51"/>
      <c r="D6" s="4"/>
      <c r="E6" s="4"/>
      <c r="F6" s="4"/>
      <c r="G6" s="52"/>
      <c r="H6" s="52"/>
      <c r="I6" s="53"/>
      <c r="J6" s="158"/>
      <c r="K6" s="159"/>
      <c r="L6" s="153"/>
      <c r="M6" s="71"/>
      <c r="N6" s="72"/>
      <c r="O6" s="90"/>
      <c r="P6" s="70"/>
      <c r="Q6" s="94" t="s">
        <v>67</v>
      </c>
    </row>
    <row r="7" spans="1:18" ht="16.5" customHeight="1" thickBot="1">
      <c r="A7" s="149"/>
      <c r="B7" s="146" t="s">
        <v>0</v>
      </c>
      <c r="C7" s="146" t="s">
        <v>46</v>
      </c>
      <c r="D7" s="160" t="s">
        <v>41</v>
      </c>
      <c r="E7" s="160" t="s">
        <v>47</v>
      </c>
      <c r="F7" s="163" t="s">
        <v>10</v>
      </c>
      <c r="G7" s="95">
        <v>42503</v>
      </c>
      <c r="H7" s="60">
        <v>42504</v>
      </c>
      <c r="I7" s="97">
        <v>42505</v>
      </c>
      <c r="J7" s="7">
        <v>42503</v>
      </c>
      <c r="K7" s="123">
        <v>42504</v>
      </c>
      <c r="L7" s="142"/>
      <c r="M7" s="123">
        <v>42505</v>
      </c>
      <c r="N7" s="124"/>
      <c r="O7" s="103">
        <v>42506</v>
      </c>
      <c r="P7" s="143" t="s">
        <v>1</v>
      </c>
      <c r="Q7" s="7" t="s">
        <v>28</v>
      </c>
    </row>
    <row r="8" spans="1:18" ht="57.75" customHeight="1" thickBot="1">
      <c r="A8" s="150"/>
      <c r="B8" s="147"/>
      <c r="C8" s="147"/>
      <c r="D8" s="161"/>
      <c r="E8" s="161"/>
      <c r="F8" s="164"/>
      <c r="G8" s="96" t="s">
        <v>56</v>
      </c>
      <c r="H8" s="10" t="s">
        <v>48</v>
      </c>
      <c r="I8" s="62" t="s">
        <v>48</v>
      </c>
      <c r="J8" s="8" t="s">
        <v>13</v>
      </c>
      <c r="K8" s="8" t="s">
        <v>16</v>
      </c>
      <c r="L8" s="8" t="s">
        <v>13</v>
      </c>
      <c r="M8" s="8" t="s">
        <v>16</v>
      </c>
      <c r="N8" s="8" t="s">
        <v>38</v>
      </c>
      <c r="O8" s="104" t="s">
        <v>16</v>
      </c>
      <c r="P8" s="144"/>
      <c r="Q8" s="9" t="s">
        <v>29</v>
      </c>
      <c r="R8" s="1" t="s">
        <v>61</v>
      </c>
    </row>
    <row r="9" spans="1:18" ht="52.5" customHeight="1" thickBot="1">
      <c r="A9" s="150"/>
      <c r="B9" s="147"/>
      <c r="C9" s="150" t="s">
        <v>55</v>
      </c>
      <c r="D9" s="150" t="s">
        <v>49</v>
      </c>
      <c r="E9" s="161"/>
      <c r="F9" s="133" t="s">
        <v>11</v>
      </c>
      <c r="G9" s="125" t="s">
        <v>42</v>
      </c>
      <c r="H9" s="125"/>
      <c r="I9" s="126"/>
      <c r="J9" s="50">
        <v>15</v>
      </c>
      <c r="K9" s="11">
        <v>15</v>
      </c>
      <c r="L9" s="11">
        <v>15</v>
      </c>
      <c r="M9" s="11">
        <v>15</v>
      </c>
      <c r="N9" s="11">
        <v>20</v>
      </c>
      <c r="O9" s="105">
        <v>15</v>
      </c>
      <c r="P9" s="145"/>
      <c r="Q9" s="11"/>
    </row>
    <row r="10" spans="1:18" ht="21" customHeight="1" thickBot="1">
      <c r="A10" s="151"/>
      <c r="B10" s="148"/>
      <c r="C10" s="151"/>
      <c r="D10" s="151"/>
      <c r="E10" s="162"/>
      <c r="F10" s="134"/>
      <c r="G10" s="127" t="s">
        <v>44</v>
      </c>
      <c r="H10" s="128"/>
      <c r="I10" s="129"/>
      <c r="J10" s="130" t="s">
        <v>45</v>
      </c>
      <c r="K10" s="131"/>
      <c r="L10" s="131"/>
      <c r="M10" s="131"/>
      <c r="N10" s="131"/>
      <c r="O10" s="132"/>
      <c r="P10" s="99"/>
      <c r="Q10" s="50"/>
    </row>
    <row r="11" spans="1:18" ht="21" customHeight="1" thickBot="1">
      <c r="A11" s="10">
        <v>1</v>
      </c>
      <c r="B11" s="12" t="s">
        <v>51</v>
      </c>
      <c r="C11" s="14">
        <v>32497</v>
      </c>
      <c r="D11" s="74">
        <f ca="1">IF(C11="","",ROUNDDOWN((TODAY()-C11)/365.25,0))</f>
        <v>27</v>
      </c>
      <c r="E11" s="75" t="s">
        <v>3</v>
      </c>
      <c r="F11" s="54" t="s">
        <v>54</v>
      </c>
      <c r="G11" s="13" t="s">
        <v>30</v>
      </c>
      <c r="H11" s="13" t="s">
        <v>30</v>
      </c>
      <c r="I11" s="78" t="s">
        <v>30</v>
      </c>
      <c r="J11" s="13" t="s">
        <v>9</v>
      </c>
      <c r="K11" s="13" t="s">
        <v>9</v>
      </c>
      <c r="L11" s="13" t="s">
        <v>9</v>
      </c>
      <c r="M11" s="13" t="s">
        <v>9</v>
      </c>
      <c r="N11" s="13" t="s">
        <v>9</v>
      </c>
      <c r="O11" s="100" t="s">
        <v>9</v>
      </c>
      <c r="P11" s="98">
        <f>COUNTIF(J11:M11,"x")*15+IF(N11="x",20,0)+IF(O11="x",15,0)+COUNTIF(G11:I11,"dorm")*28+COUNTIF(G11:I11,"double")*35</f>
        <v>179</v>
      </c>
      <c r="Q11" s="15"/>
    </row>
    <row r="12" spans="1:18" s="61" customFormat="1" ht="21" customHeight="1" thickBot="1">
      <c r="A12" s="16">
        <v>2</v>
      </c>
      <c r="B12" s="17" t="s">
        <v>52</v>
      </c>
      <c r="C12" s="19">
        <v>33667</v>
      </c>
      <c r="D12" s="76">
        <f t="shared" ref="D12:D30" ca="1" si="0">IF(C12="","",ROUNDDOWN((TODAY()-C12)/365.25,0))</f>
        <v>23</v>
      </c>
      <c r="E12" s="77" t="s">
        <v>53</v>
      </c>
      <c r="F12" s="79" t="s">
        <v>60</v>
      </c>
      <c r="G12" s="18" t="s">
        <v>31</v>
      </c>
      <c r="H12" s="18" t="s">
        <v>31</v>
      </c>
      <c r="I12" s="80" t="s">
        <v>31</v>
      </c>
      <c r="J12" s="18" t="s">
        <v>9</v>
      </c>
      <c r="K12" s="18" t="s">
        <v>9</v>
      </c>
      <c r="L12" s="18" t="s">
        <v>9</v>
      </c>
      <c r="M12" s="18" t="s">
        <v>9</v>
      </c>
      <c r="N12" s="18" t="s">
        <v>9</v>
      </c>
      <c r="O12" s="80" t="s">
        <v>9</v>
      </c>
      <c r="P12" s="98">
        <f t="shared" ref="P12:P30" si="1">COUNTIF(J12:M12,"x")*15+IF(N12="x",20,0)+IF(O12="x",15,0)+COUNTIF(G12:I12,"dorm")*28+COUNTIF(G12:I12,"double")*35</f>
        <v>200</v>
      </c>
      <c r="Q12" s="20"/>
    </row>
    <row r="13" spans="1:18" ht="21" customHeight="1" thickBot="1">
      <c r="A13" s="21">
        <v>3</v>
      </c>
      <c r="B13" s="12"/>
      <c r="C13" s="67"/>
      <c r="D13" s="74" t="str">
        <f t="shared" ca="1" si="0"/>
        <v/>
      </c>
      <c r="E13" s="75"/>
      <c r="F13" s="54"/>
      <c r="G13" s="13"/>
      <c r="H13" s="13"/>
      <c r="I13" s="78"/>
      <c r="J13" s="30"/>
      <c r="K13" s="30"/>
      <c r="L13" s="30"/>
      <c r="M13" s="30"/>
      <c r="N13" s="81"/>
      <c r="O13" s="101"/>
      <c r="P13" s="98">
        <f t="shared" si="1"/>
        <v>0</v>
      </c>
      <c r="Q13" s="23"/>
    </row>
    <row r="14" spans="1:18" ht="21" customHeight="1" thickBot="1">
      <c r="A14" s="24">
        <v>4</v>
      </c>
      <c r="B14" s="25"/>
      <c r="C14" s="27"/>
      <c r="D14" s="76" t="str">
        <f t="shared" ca="1" si="0"/>
        <v/>
      </c>
      <c r="E14" s="77"/>
      <c r="F14" s="55"/>
      <c r="G14" s="26"/>
      <c r="H14" s="26"/>
      <c r="I14" s="82"/>
      <c r="J14" s="26"/>
      <c r="K14" s="26"/>
      <c r="L14" s="26"/>
      <c r="M14" s="26"/>
      <c r="N14" s="26"/>
      <c r="O14" s="82"/>
      <c r="P14" s="98">
        <f t="shared" si="1"/>
        <v>0</v>
      </c>
      <c r="Q14" s="28"/>
    </row>
    <row r="15" spans="1:18" ht="21" customHeight="1" thickBot="1">
      <c r="A15" s="21">
        <v>5</v>
      </c>
      <c r="B15" s="29"/>
      <c r="C15" s="31"/>
      <c r="D15" s="74" t="str">
        <f t="shared" ca="1" si="0"/>
        <v/>
      </c>
      <c r="E15" s="75"/>
      <c r="F15" s="56"/>
      <c r="G15" s="30"/>
      <c r="H15" s="30"/>
      <c r="I15" s="83"/>
      <c r="J15" s="30"/>
      <c r="K15" s="30"/>
      <c r="L15" s="30"/>
      <c r="M15" s="30"/>
      <c r="N15" s="30"/>
      <c r="O15" s="83"/>
      <c r="P15" s="98">
        <f t="shared" si="1"/>
        <v>0</v>
      </c>
      <c r="Q15" s="22"/>
    </row>
    <row r="16" spans="1:18" ht="21" customHeight="1" thickBot="1">
      <c r="A16" s="24">
        <v>6</v>
      </c>
      <c r="B16" s="32"/>
      <c r="C16" s="34"/>
      <c r="D16" s="76" t="str">
        <f t="shared" ca="1" si="0"/>
        <v/>
      </c>
      <c r="E16" s="77"/>
      <c r="F16" s="57"/>
      <c r="G16" s="33"/>
      <c r="H16" s="33"/>
      <c r="I16" s="84"/>
      <c r="J16" s="33"/>
      <c r="K16" s="33"/>
      <c r="L16" s="33"/>
      <c r="M16" s="33"/>
      <c r="N16" s="33"/>
      <c r="O16" s="84"/>
      <c r="P16" s="98">
        <f t="shared" si="1"/>
        <v>0</v>
      </c>
      <c r="Q16" s="35"/>
    </row>
    <row r="17" spans="1:17" ht="21" customHeight="1" thickBot="1">
      <c r="A17" s="21">
        <v>7</v>
      </c>
      <c r="B17" s="29"/>
      <c r="C17" s="31"/>
      <c r="D17" s="74" t="str">
        <f t="shared" ca="1" si="0"/>
        <v/>
      </c>
      <c r="E17" s="75"/>
      <c r="F17" s="56"/>
      <c r="G17" s="30"/>
      <c r="H17" s="30"/>
      <c r="I17" s="83"/>
      <c r="J17" s="30"/>
      <c r="K17" s="30"/>
      <c r="L17" s="30"/>
      <c r="M17" s="30"/>
      <c r="N17" s="30"/>
      <c r="O17" s="83"/>
      <c r="P17" s="98">
        <f t="shared" si="1"/>
        <v>0</v>
      </c>
      <c r="Q17" s="22"/>
    </row>
    <row r="18" spans="1:17" ht="21" customHeight="1" thickBot="1">
      <c r="A18" s="24">
        <v>8</v>
      </c>
      <c r="B18" s="32"/>
      <c r="C18" s="34"/>
      <c r="D18" s="76" t="str">
        <f t="shared" ca="1" si="0"/>
        <v/>
      </c>
      <c r="E18" s="77"/>
      <c r="F18" s="57"/>
      <c r="G18" s="33"/>
      <c r="H18" s="33"/>
      <c r="I18" s="84"/>
      <c r="J18" s="33"/>
      <c r="K18" s="33"/>
      <c r="L18" s="33"/>
      <c r="M18" s="33"/>
      <c r="N18" s="33"/>
      <c r="O18" s="84"/>
      <c r="P18" s="98">
        <f t="shared" si="1"/>
        <v>0</v>
      </c>
      <c r="Q18" s="35"/>
    </row>
    <row r="19" spans="1:17" ht="21" customHeight="1" thickBot="1">
      <c r="A19" s="21">
        <v>9</v>
      </c>
      <c r="B19" s="29"/>
      <c r="C19" s="31"/>
      <c r="D19" s="74" t="str">
        <f t="shared" ca="1" si="0"/>
        <v/>
      </c>
      <c r="E19" s="75"/>
      <c r="F19" s="56"/>
      <c r="G19" s="30"/>
      <c r="H19" s="30"/>
      <c r="I19" s="64"/>
      <c r="J19" s="85"/>
      <c r="K19" s="30"/>
      <c r="L19" s="30"/>
      <c r="M19" s="30"/>
      <c r="N19" s="30"/>
      <c r="O19" s="83"/>
      <c r="P19" s="98">
        <f t="shared" si="1"/>
        <v>0</v>
      </c>
      <c r="Q19" s="22"/>
    </row>
    <row r="20" spans="1:17" ht="21" customHeight="1" thickBot="1">
      <c r="A20" s="24">
        <v>10</v>
      </c>
      <c r="B20" s="32"/>
      <c r="C20" s="34"/>
      <c r="D20" s="76" t="str">
        <f t="shared" ca="1" si="0"/>
        <v/>
      </c>
      <c r="E20" s="77"/>
      <c r="F20" s="57"/>
      <c r="G20" s="33"/>
      <c r="H20" s="33"/>
      <c r="I20" s="65"/>
      <c r="J20" s="86"/>
      <c r="K20" s="33"/>
      <c r="L20" s="33"/>
      <c r="M20" s="33"/>
      <c r="N20" s="33"/>
      <c r="O20" s="84"/>
      <c r="P20" s="98">
        <f t="shared" si="1"/>
        <v>0</v>
      </c>
      <c r="Q20" s="35"/>
    </row>
    <row r="21" spans="1:17" ht="17" thickBot="1">
      <c r="A21" s="21">
        <v>11</v>
      </c>
      <c r="B21" s="29"/>
      <c r="C21" s="31"/>
      <c r="D21" s="74" t="str">
        <f t="shared" ca="1" si="0"/>
        <v/>
      </c>
      <c r="E21" s="75"/>
      <c r="F21" s="56"/>
      <c r="G21" s="30"/>
      <c r="H21" s="30"/>
      <c r="I21" s="64"/>
      <c r="J21" s="85"/>
      <c r="K21" s="30"/>
      <c r="L21" s="30"/>
      <c r="M21" s="30"/>
      <c r="N21" s="30"/>
      <c r="O21" s="83"/>
      <c r="P21" s="98">
        <f t="shared" si="1"/>
        <v>0</v>
      </c>
      <c r="Q21" s="22"/>
    </row>
    <row r="22" spans="1:17" ht="17" thickBot="1">
      <c r="A22" s="24">
        <v>12</v>
      </c>
      <c r="B22" s="32"/>
      <c r="C22" s="34"/>
      <c r="D22" s="76" t="str">
        <f t="shared" ca="1" si="0"/>
        <v/>
      </c>
      <c r="E22" s="77"/>
      <c r="F22" s="57"/>
      <c r="G22" s="33"/>
      <c r="H22" s="33"/>
      <c r="I22" s="65"/>
      <c r="J22" s="86"/>
      <c r="K22" s="33"/>
      <c r="L22" s="33"/>
      <c r="M22" s="33"/>
      <c r="N22" s="33"/>
      <c r="O22" s="84"/>
      <c r="P22" s="98">
        <f t="shared" si="1"/>
        <v>0</v>
      </c>
      <c r="Q22" s="35"/>
    </row>
    <row r="23" spans="1:17" ht="19.5" customHeight="1" thickBot="1">
      <c r="A23" s="21">
        <v>13</v>
      </c>
      <c r="B23" s="36"/>
      <c r="C23" s="31"/>
      <c r="D23" s="74" t="str">
        <f t="shared" ca="1" si="0"/>
        <v/>
      </c>
      <c r="E23" s="75"/>
      <c r="F23" s="56"/>
      <c r="G23" s="30"/>
      <c r="H23" s="30"/>
      <c r="I23" s="64"/>
      <c r="J23" s="85"/>
      <c r="K23" s="30"/>
      <c r="L23" s="30"/>
      <c r="M23" s="30"/>
      <c r="N23" s="30"/>
      <c r="O23" s="83"/>
      <c r="P23" s="98">
        <f t="shared" si="1"/>
        <v>0</v>
      </c>
      <c r="Q23" s="22"/>
    </row>
    <row r="24" spans="1:17" ht="17" thickBot="1">
      <c r="A24" s="24">
        <v>14</v>
      </c>
      <c r="B24" s="37"/>
      <c r="C24" s="34"/>
      <c r="D24" s="76" t="str">
        <f t="shared" ca="1" si="0"/>
        <v/>
      </c>
      <c r="E24" s="77"/>
      <c r="F24" s="57"/>
      <c r="G24" s="33"/>
      <c r="H24" s="33"/>
      <c r="I24" s="65"/>
      <c r="J24" s="86"/>
      <c r="K24" s="33"/>
      <c r="L24" s="33"/>
      <c r="M24" s="33"/>
      <c r="N24" s="33"/>
      <c r="O24" s="84"/>
      <c r="P24" s="98">
        <f t="shared" si="1"/>
        <v>0</v>
      </c>
      <c r="Q24" s="35"/>
    </row>
    <row r="25" spans="1:17" ht="17" thickBot="1">
      <c r="A25" s="21">
        <v>15</v>
      </c>
      <c r="B25" s="29"/>
      <c r="C25" s="31"/>
      <c r="D25" s="74" t="str">
        <f t="shared" ca="1" si="0"/>
        <v/>
      </c>
      <c r="E25" s="75"/>
      <c r="F25" s="56"/>
      <c r="G25" s="30"/>
      <c r="H25" s="30"/>
      <c r="I25" s="64"/>
      <c r="J25" s="85"/>
      <c r="K25" s="30"/>
      <c r="L25" s="30"/>
      <c r="M25" s="30"/>
      <c r="N25" s="30"/>
      <c r="O25" s="83"/>
      <c r="P25" s="98">
        <f t="shared" si="1"/>
        <v>0</v>
      </c>
      <c r="Q25" s="22"/>
    </row>
    <row r="26" spans="1:17" ht="17" thickBot="1">
      <c r="A26" s="24">
        <v>16</v>
      </c>
      <c r="B26" s="32"/>
      <c r="C26" s="34"/>
      <c r="D26" s="76" t="str">
        <f t="shared" ca="1" si="0"/>
        <v/>
      </c>
      <c r="E26" s="77"/>
      <c r="F26" s="57"/>
      <c r="G26" s="33"/>
      <c r="H26" s="33"/>
      <c r="I26" s="65"/>
      <c r="J26" s="86"/>
      <c r="K26" s="33"/>
      <c r="L26" s="33"/>
      <c r="M26" s="33"/>
      <c r="N26" s="33"/>
      <c r="O26" s="84"/>
      <c r="P26" s="98">
        <f t="shared" si="1"/>
        <v>0</v>
      </c>
      <c r="Q26" s="35"/>
    </row>
    <row r="27" spans="1:17" ht="17" thickBot="1">
      <c r="A27" s="21">
        <v>17</v>
      </c>
      <c r="B27" s="38"/>
      <c r="C27" s="68"/>
      <c r="D27" s="74" t="str">
        <f t="shared" ca="1" si="0"/>
        <v/>
      </c>
      <c r="E27" s="75"/>
      <c r="F27" s="58"/>
      <c r="G27" s="39"/>
      <c r="H27" s="39"/>
      <c r="I27" s="66"/>
      <c r="J27" s="87"/>
      <c r="K27" s="39"/>
      <c r="L27" s="39"/>
      <c r="M27" s="39"/>
      <c r="N27" s="39"/>
      <c r="O27" s="102"/>
      <c r="P27" s="98">
        <f t="shared" si="1"/>
        <v>0</v>
      </c>
      <c r="Q27" s="40"/>
    </row>
    <row r="28" spans="1:17" ht="17" thickBot="1">
      <c r="A28" s="24">
        <v>18</v>
      </c>
      <c r="B28" s="32"/>
      <c r="C28" s="34"/>
      <c r="D28" s="76" t="str">
        <f t="shared" ca="1" si="0"/>
        <v/>
      </c>
      <c r="E28" s="77"/>
      <c r="F28" s="59"/>
      <c r="G28" s="33"/>
      <c r="H28" s="33"/>
      <c r="I28" s="65"/>
      <c r="J28" s="86"/>
      <c r="K28" s="33"/>
      <c r="L28" s="33"/>
      <c r="M28" s="33"/>
      <c r="N28" s="33"/>
      <c r="O28" s="84"/>
      <c r="P28" s="98">
        <f t="shared" si="1"/>
        <v>0</v>
      </c>
      <c r="Q28" s="35"/>
    </row>
    <row r="29" spans="1:17" ht="17" thickBot="1">
      <c r="A29" s="21">
        <v>19</v>
      </c>
      <c r="B29" s="38"/>
      <c r="C29" s="68"/>
      <c r="D29" s="74" t="str">
        <f t="shared" ca="1" si="0"/>
        <v/>
      </c>
      <c r="E29" s="75"/>
      <c r="F29" s="58"/>
      <c r="G29" s="39"/>
      <c r="H29" s="39"/>
      <c r="I29" s="66"/>
      <c r="J29" s="87"/>
      <c r="K29" s="39"/>
      <c r="L29" s="39"/>
      <c r="M29" s="39"/>
      <c r="N29" s="39"/>
      <c r="O29" s="102"/>
      <c r="P29" s="98">
        <f t="shared" si="1"/>
        <v>0</v>
      </c>
      <c r="Q29" s="40"/>
    </row>
    <row r="30" spans="1:17" ht="17" thickBot="1">
      <c r="A30" s="24">
        <v>20</v>
      </c>
      <c r="B30" s="32"/>
      <c r="C30" s="34"/>
      <c r="D30" s="76" t="str">
        <f t="shared" ca="1" si="0"/>
        <v/>
      </c>
      <c r="E30" s="77"/>
      <c r="F30" s="59"/>
      <c r="G30" s="33"/>
      <c r="H30" s="33"/>
      <c r="I30" s="65"/>
      <c r="J30" s="86"/>
      <c r="K30" s="33"/>
      <c r="L30" s="33"/>
      <c r="M30" s="33"/>
      <c r="N30" s="33"/>
      <c r="O30" s="84"/>
      <c r="P30" s="98">
        <f t="shared" si="1"/>
        <v>0</v>
      </c>
      <c r="Q30" s="35"/>
    </row>
    <row r="31" spans="1:17" ht="18.5" customHeight="1" thickBot="1">
      <c r="A31" s="41"/>
      <c r="B31" s="41"/>
      <c r="C31" s="41"/>
      <c r="D31" s="41"/>
      <c r="E31" s="41"/>
      <c r="F31" s="41"/>
      <c r="G31" s="41"/>
      <c r="H31" s="41"/>
      <c r="I31" s="41"/>
      <c r="J31" s="137" t="s">
        <v>2</v>
      </c>
      <c r="K31" s="138"/>
      <c r="L31" s="138"/>
      <c r="M31" s="138"/>
      <c r="N31" s="138"/>
      <c r="O31" s="139"/>
      <c r="P31" s="63">
        <f>SUM(P11:P30)</f>
        <v>379</v>
      </c>
    </row>
    <row r="32" spans="1:17" ht="15" customHeight="1" thickBot="1">
      <c r="G32" s="135" t="s">
        <v>57</v>
      </c>
      <c r="H32" s="135"/>
      <c r="I32" s="135"/>
    </row>
    <row r="33" spans="2:17" ht="15">
      <c r="G33" s="136"/>
      <c r="H33" s="136"/>
      <c r="I33" s="136"/>
      <c r="L33" s="106"/>
      <c r="M33" s="107"/>
      <c r="N33" s="107"/>
      <c r="O33" s="107"/>
      <c r="P33" s="108"/>
      <c r="Q33" s="109"/>
    </row>
    <row r="34" spans="2:17" ht="15">
      <c r="B34" s="42" t="s">
        <v>32</v>
      </c>
      <c r="C34" s="43" t="s">
        <v>13</v>
      </c>
      <c r="D34" s="45" t="s">
        <v>14</v>
      </c>
      <c r="E34" s="43"/>
      <c r="L34" s="110" t="s">
        <v>24</v>
      </c>
      <c r="M34" s="111"/>
      <c r="N34" s="111"/>
      <c r="O34" s="111"/>
      <c r="P34" s="112"/>
      <c r="Q34" s="113"/>
    </row>
    <row r="35" spans="2:17" ht="14">
      <c r="D35" s="45" t="s">
        <v>15</v>
      </c>
      <c r="L35" s="110" t="s">
        <v>25</v>
      </c>
      <c r="M35" s="111"/>
      <c r="N35" s="111"/>
      <c r="O35" s="111"/>
      <c r="P35" s="112"/>
      <c r="Q35" s="113"/>
    </row>
    <row r="36" spans="2:17" ht="14">
      <c r="D36" s="44" t="s">
        <v>33</v>
      </c>
      <c r="L36" s="114"/>
      <c r="M36" s="112"/>
      <c r="N36" s="112"/>
      <c r="O36" s="112"/>
      <c r="P36" s="112"/>
      <c r="Q36" s="113"/>
    </row>
    <row r="37" spans="2:17" ht="14">
      <c r="L37" s="110"/>
      <c r="M37" s="112"/>
      <c r="N37" s="111"/>
      <c r="O37" s="111"/>
      <c r="P37" s="112"/>
      <c r="Q37" s="113"/>
    </row>
    <row r="38" spans="2:17" ht="15">
      <c r="B38" s="42" t="s">
        <v>34</v>
      </c>
      <c r="C38" s="43" t="s">
        <v>16</v>
      </c>
      <c r="D38" s="45" t="s">
        <v>14</v>
      </c>
      <c r="E38" s="43"/>
      <c r="L38" s="110" t="s">
        <v>26</v>
      </c>
      <c r="M38" s="111" t="s">
        <v>6</v>
      </c>
      <c r="N38" s="111"/>
      <c r="O38" s="111"/>
      <c r="P38" s="112"/>
      <c r="Q38" s="113"/>
    </row>
    <row r="39" spans="2:17" ht="14">
      <c r="D39" s="45" t="s">
        <v>17</v>
      </c>
      <c r="L39" s="110" t="s">
        <v>4</v>
      </c>
      <c r="M39" s="111" t="s">
        <v>7</v>
      </c>
      <c r="N39" s="111"/>
      <c r="O39" s="111"/>
      <c r="P39" s="112"/>
      <c r="Q39" s="113"/>
    </row>
    <row r="40" spans="2:17" ht="14">
      <c r="C40" s="46" t="s">
        <v>13</v>
      </c>
      <c r="D40" s="45" t="s">
        <v>14</v>
      </c>
      <c r="E40" s="46"/>
      <c r="L40" s="110" t="s">
        <v>5</v>
      </c>
      <c r="M40" s="111" t="s">
        <v>8</v>
      </c>
      <c r="N40" s="111"/>
      <c r="O40" s="111"/>
      <c r="P40" s="112"/>
      <c r="Q40" s="113"/>
    </row>
    <row r="41" spans="2:17" ht="14">
      <c r="D41" s="45" t="s">
        <v>18</v>
      </c>
      <c r="L41" s="110"/>
      <c r="M41" s="112"/>
      <c r="N41" s="111"/>
      <c r="O41" s="111"/>
      <c r="P41" s="112"/>
      <c r="Q41" s="113"/>
    </row>
    <row r="42" spans="2:17" ht="15" thickBot="1">
      <c r="L42" s="115" t="s">
        <v>27</v>
      </c>
      <c r="M42" s="116" t="s">
        <v>68</v>
      </c>
      <c r="N42" s="117"/>
      <c r="O42" s="117"/>
      <c r="P42" s="117"/>
      <c r="Q42" s="118"/>
    </row>
    <row r="43" spans="2:17" ht="15">
      <c r="B43" s="42" t="s">
        <v>35</v>
      </c>
      <c r="C43" s="43" t="s">
        <v>16</v>
      </c>
      <c r="D43" s="45" t="s">
        <v>14</v>
      </c>
      <c r="E43" s="43"/>
    </row>
    <row r="44" spans="2:17" ht="14">
      <c r="D44" s="45" t="s">
        <v>19</v>
      </c>
    </row>
    <row r="45" spans="2:17" ht="14">
      <c r="D45" s="44" t="s">
        <v>36</v>
      </c>
    </row>
    <row r="46" spans="2:17" ht="14">
      <c r="C46" s="46" t="s">
        <v>20</v>
      </c>
      <c r="D46" s="45" t="s">
        <v>14</v>
      </c>
      <c r="E46" s="46"/>
    </row>
    <row r="47" spans="2:17" ht="14">
      <c r="D47" s="45" t="s">
        <v>21</v>
      </c>
    </row>
    <row r="48" spans="2:17" ht="14">
      <c r="D48" s="45" t="s">
        <v>22</v>
      </c>
    </row>
    <row r="50" spans="2:5" ht="15">
      <c r="B50" s="42" t="s">
        <v>37</v>
      </c>
      <c r="C50" s="43" t="s">
        <v>16</v>
      </c>
      <c r="D50" s="45" t="s">
        <v>14</v>
      </c>
      <c r="E50" s="43"/>
    </row>
    <row r="51" spans="2:5" ht="14">
      <c r="D51" s="45" t="s">
        <v>23</v>
      </c>
    </row>
    <row r="52" spans="2:5" ht="14">
      <c r="D52" s="44" t="s">
        <v>36</v>
      </c>
    </row>
  </sheetData>
  <mergeCells count="23">
    <mergeCell ref="G32:I33"/>
    <mergeCell ref="J31:O31"/>
    <mergeCell ref="A3:B3"/>
    <mergeCell ref="K7:L7"/>
    <mergeCell ref="P7:P9"/>
    <mergeCell ref="B7:B10"/>
    <mergeCell ref="A7:A10"/>
    <mergeCell ref="C7:C8"/>
    <mergeCell ref="C9:C10"/>
    <mergeCell ref="L3:L4"/>
    <mergeCell ref="L5:L6"/>
    <mergeCell ref="J3:K6"/>
    <mergeCell ref="E7:E10"/>
    <mergeCell ref="D7:D8"/>
    <mergeCell ref="D9:D10"/>
    <mergeCell ref="F7:F8"/>
    <mergeCell ref="A1:P1"/>
    <mergeCell ref="A2:P2"/>
    <mergeCell ref="M7:N7"/>
    <mergeCell ref="G9:I9"/>
    <mergeCell ref="G10:I10"/>
    <mergeCell ref="J10:O10"/>
    <mergeCell ref="F9:F10"/>
  </mergeCells>
  <pageMargins left="0.7" right="0.7" top="0.78740157499999996" bottom="0.78740157499999996" header="0.3" footer="0.3"/>
  <pageSetup paperSize="9" scale="4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Hostel,Food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Dinh-An Tran</dc:creator>
  <cp:lastModifiedBy>Thanh Nha Berrier</cp:lastModifiedBy>
  <cp:lastPrinted>2016-02-21T15:56:16Z</cp:lastPrinted>
  <dcterms:created xsi:type="dcterms:W3CDTF">2015-09-16T17:00:25Z</dcterms:created>
  <dcterms:modified xsi:type="dcterms:W3CDTF">2016-03-02T13:47:59Z</dcterms:modified>
</cp:coreProperties>
</file>